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959"/>
  </bookViews>
  <sheets>
    <sheet name="Полный Прайс" sheetId="1" r:id="rId1"/>
  </sheets>
  <calcPr calcId="125725"/>
</workbook>
</file>

<file path=xl/calcChain.xml><?xml version="1.0" encoding="utf-8"?>
<calcChain xmlns="http://schemas.openxmlformats.org/spreadsheetml/2006/main">
  <c r="C10" i="1"/>
  <c r="C11"/>
  <c r="C12"/>
  <c r="C16"/>
  <c r="C17"/>
  <c r="C18"/>
  <c r="C19"/>
  <c r="C20"/>
  <c r="C21"/>
  <c r="C22"/>
  <c r="C23"/>
  <c r="C26"/>
  <c r="C27"/>
  <c r="C28"/>
</calcChain>
</file>

<file path=xl/sharedStrings.xml><?xml version="1.0" encoding="utf-8"?>
<sst xmlns="http://schemas.openxmlformats.org/spreadsheetml/2006/main" count="277" uniqueCount="199">
  <si>
    <t>ООО "МеталлТрансСтрой"</t>
  </si>
  <si>
    <t xml:space="preserve">198152, Санкт-Петербург, ул. Краснопутиловская д.67 оф.248 </t>
  </si>
  <si>
    <t xml:space="preserve"> ПРАЙС-ЛИСТ</t>
  </si>
  <si>
    <t>Труба э/с ГОСТ 10704, 10705</t>
  </si>
  <si>
    <t>Труба квадр. ГОСТ 30245</t>
  </si>
  <si>
    <t>Швеллер ГОСТ 8241</t>
  </si>
  <si>
    <t>Арматура А3 ГОСТ 5781-82</t>
  </si>
  <si>
    <t>Наименование</t>
  </si>
  <si>
    <t>Цена за тн, руб с НДС</t>
  </si>
  <si>
    <t>Д 42</t>
  </si>
  <si>
    <t>15х15</t>
  </si>
  <si>
    <t xml:space="preserve">№5П </t>
  </si>
  <si>
    <t>Д6</t>
  </si>
  <si>
    <t>Д 57</t>
  </si>
  <si>
    <t>20х20</t>
  </si>
  <si>
    <t>№6,5П</t>
  </si>
  <si>
    <t>Д8</t>
  </si>
  <si>
    <t>Д 76</t>
  </si>
  <si>
    <t>25х25</t>
  </si>
  <si>
    <t>№ 8П; У</t>
  </si>
  <si>
    <t>Д10</t>
  </si>
  <si>
    <t>Д 89</t>
  </si>
  <si>
    <t>30х30</t>
  </si>
  <si>
    <t>№ 10П; У</t>
  </si>
  <si>
    <t>Д12</t>
  </si>
  <si>
    <t>Д 102</t>
  </si>
  <si>
    <t>40х40</t>
  </si>
  <si>
    <t>№ 12П; У</t>
  </si>
  <si>
    <t>Д14</t>
  </si>
  <si>
    <t>Д 108</t>
  </si>
  <si>
    <t>50х50</t>
  </si>
  <si>
    <t>№ 14П; У</t>
  </si>
  <si>
    <t>Д16</t>
  </si>
  <si>
    <t>Д 114</t>
  </si>
  <si>
    <t>60х60</t>
  </si>
  <si>
    <t>№ 16П; У</t>
  </si>
  <si>
    <t>Д18</t>
  </si>
  <si>
    <t>Д 127</t>
  </si>
  <si>
    <t>70х70</t>
  </si>
  <si>
    <t>№ 18П; У</t>
  </si>
  <si>
    <t>Д20</t>
  </si>
  <si>
    <t>Д 133</t>
  </si>
  <si>
    <t>80х80</t>
  </si>
  <si>
    <t>№ 20П; У</t>
  </si>
  <si>
    <t>Д22</t>
  </si>
  <si>
    <t>Д 168</t>
  </si>
  <si>
    <t>100х100</t>
  </si>
  <si>
    <t>№ 22П; У</t>
  </si>
  <si>
    <t>Д25</t>
  </si>
  <si>
    <t>Д 159</t>
  </si>
  <si>
    <t>120х120</t>
  </si>
  <si>
    <t>№ 24П; У</t>
  </si>
  <si>
    <t>Д28</t>
  </si>
  <si>
    <t>Д 219</t>
  </si>
  <si>
    <t>140х140</t>
  </si>
  <si>
    <t>№ 27У</t>
  </si>
  <si>
    <t>Д32</t>
  </si>
  <si>
    <t>Д 273</t>
  </si>
  <si>
    <t>150х150</t>
  </si>
  <si>
    <t>№ 30У</t>
  </si>
  <si>
    <t>Д36</t>
  </si>
  <si>
    <t>Д 325</t>
  </si>
  <si>
    <t>160х160</t>
  </si>
  <si>
    <t>№ 40У</t>
  </si>
  <si>
    <t>Арматура А1 (Круги) ГОСТ 2590</t>
  </si>
  <si>
    <t>Д 377</t>
  </si>
  <si>
    <t>180х180</t>
  </si>
  <si>
    <t>Балка СТО АСЧМ, ГОСТ 8239</t>
  </si>
  <si>
    <t>Д 426</t>
  </si>
  <si>
    <t>200х200</t>
  </si>
  <si>
    <t>Д 530</t>
  </si>
  <si>
    <t>250х250</t>
  </si>
  <si>
    <t xml:space="preserve">№ 10 </t>
  </si>
  <si>
    <t>Д 630</t>
  </si>
  <si>
    <t>300х300</t>
  </si>
  <si>
    <t>№ 12 (Б1)</t>
  </si>
  <si>
    <t>по запросу</t>
  </si>
  <si>
    <t>Труба ВГП ГОСТ 3262-75</t>
  </si>
  <si>
    <t>Труба прямоуг. ГОСТ 30245</t>
  </si>
  <si>
    <t>№ 14 (Б1)</t>
  </si>
  <si>
    <t>28х25</t>
  </si>
  <si>
    <t>№ 16 (Б, Ш, К)</t>
  </si>
  <si>
    <t>Ду15х2.5(2,8)</t>
  </si>
  <si>
    <t>30х20</t>
  </si>
  <si>
    <t>№ 18 (Б, Ш, К)</t>
  </si>
  <si>
    <t>Ду20х2.5(2,8)</t>
  </si>
  <si>
    <t>40х20</t>
  </si>
  <si>
    <t>№ 20 (Б, Ш, К)</t>
  </si>
  <si>
    <t>Ду25х2.8(3,2)</t>
  </si>
  <si>
    <t>40х25</t>
  </si>
  <si>
    <t>№ 24М</t>
  </si>
  <si>
    <t>Ду32х2.8(3,2)</t>
  </si>
  <si>
    <t>50х25</t>
  </si>
  <si>
    <t>№ 25 (Б, Ш, К)</t>
  </si>
  <si>
    <t>Ду40х3.0(3,5)</t>
  </si>
  <si>
    <t>50х30</t>
  </si>
  <si>
    <t>№ 30 (Б, Ш, К, М)</t>
  </si>
  <si>
    <t>Ду50х3.0(3,5)</t>
  </si>
  <si>
    <t>50х40</t>
  </si>
  <si>
    <t>№ 35 (Б, Ш, К)</t>
  </si>
  <si>
    <t>Квадрат ГОСТ 2591</t>
  </si>
  <si>
    <t>Труба оцинк ГОСТ 3262-75, 10704</t>
  </si>
  <si>
    <t>60х30</t>
  </si>
  <si>
    <t>№ 36М</t>
  </si>
  <si>
    <t>Ду15х2.8</t>
  </si>
  <si>
    <t>60х40</t>
  </si>
  <si>
    <t>№ 40 (Б, Ш, К)</t>
  </si>
  <si>
    <t>Ду20х2.8</t>
  </si>
  <si>
    <t>80х40</t>
  </si>
  <si>
    <t>Лист х/к ГОСТ 16523</t>
  </si>
  <si>
    <t>Ду25х2.8</t>
  </si>
  <si>
    <t>80х60</t>
  </si>
  <si>
    <t>Ду25х3.2</t>
  </si>
  <si>
    <t>90х50</t>
  </si>
  <si>
    <t>0,5х1250х2500</t>
  </si>
  <si>
    <t>Ду32х3,2</t>
  </si>
  <si>
    <t>100х50</t>
  </si>
  <si>
    <t>0.6х1250х2500</t>
  </si>
  <si>
    <t>Ду40х3.5</t>
  </si>
  <si>
    <t>100х60</t>
  </si>
  <si>
    <t>0,7х1250х2500</t>
  </si>
  <si>
    <t>Ду50х3.5</t>
  </si>
  <si>
    <t>100х80</t>
  </si>
  <si>
    <t>0.8х1250х2500</t>
  </si>
  <si>
    <t>Уголок р/п ГОСТ 8509</t>
  </si>
  <si>
    <t>120х60</t>
  </si>
  <si>
    <t>1.0х1250х2500</t>
  </si>
  <si>
    <t>120х80</t>
  </si>
  <si>
    <t>1.2х1250х2500</t>
  </si>
  <si>
    <t>25х3(4)</t>
  </si>
  <si>
    <t>140х100</t>
  </si>
  <si>
    <t>1.5х1250х2500</t>
  </si>
  <si>
    <t>32х3(4)</t>
  </si>
  <si>
    <t>140х120</t>
  </si>
  <si>
    <t>2.0х1250х2500</t>
  </si>
  <si>
    <t>35х4</t>
  </si>
  <si>
    <t>150х100</t>
  </si>
  <si>
    <t>2.5х1250х2500</t>
  </si>
  <si>
    <t>40х4</t>
  </si>
  <si>
    <t>160х120</t>
  </si>
  <si>
    <t>3.0х1250х2500</t>
  </si>
  <si>
    <t>50х5</t>
  </si>
  <si>
    <t>180х100</t>
  </si>
  <si>
    <t>Лист г/к ГОСТ 19903, 14637</t>
  </si>
  <si>
    <t>63х5(6)</t>
  </si>
  <si>
    <t>180х140</t>
  </si>
  <si>
    <t>75х5(6,8)</t>
  </si>
  <si>
    <t>200х100</t>
  </si>
  <si>
    <t>80х6</t>
  </si>
  <si>
    <t>Труба бесшовная ГОСТ 8732</t>
  </si>
  <si>
    <t>200х120</t>
  </si>
  <si>
    <t>90х6(7)</t>
  </si>
  <si>
    <t>200х160</t>
  </si>
  <si>
    <t>90х8</t>
  </si>
  <si>
    <t>Д 32</t>
  </si>
  <si>
    <t>240х160</t>
  </si>
  <si>
    <t>4.0х1500х6000</t>
  </si>
  <si>
    <t>100х7(8,10)</t>
  </si>
  <si>
    <t>Д 38</t>
  </si>
  <si>
    <t>250х150</t>
  </si>
  <si>
    <t>5.0х1500х6000</t>
  </si>
  <si>
    <t>125х8(10,12)</t>
  </si>
  <si>
    <t>300х200</t>
  </si>
  <si>
    <t>6.0х1500х6000</t>
  </si>
  <si>
    <t>140х9</t>
  </si>
  <si>
    <t>Д 48</t>
  </si>
  <si>
    <t>8.0х1500х6000</t>
  </si>
  <si>
    <t>160х10</t>
  </si>
  <si>
    <t>Д 51</t>
  </si>
  <si>
    <t xml:space="preserve">10х1500х6000 </t>
  </si>
  <si>
    <t>Полоса ГОСТ 103</t>
  </si>
  <si>
    <t xml:space="preserve">12х1500х6000 </t>
  </si>
  <si>
    <t>Д 60</t>
  </si>
  <si>
    <t>Д 140</t>
  </si>
  <si>
    <t>Д 68</t>
  </si>
  <si>
    <t>Д 146</t>
  </si>
  <si>
    <t xml:space="preserve">14х1500х6000 </t>
  </si>
  <si>
    <t>4х20</t>
  </si>
  <si>
    <t xml:space="preserve">16х1500х6000 </t>
  </si>
  <si>
    <t>4х25</t>
  </si>
  <si>
    <t>Д 83</t>
  </si>
  <si>
    <t>18х1500х6000</t>
  </si>
  <si>
    <t>4х30</t>
  </si>
  <si>
    <t>Д 180</t>
  </si>
  <si>
    <t>20х1500х6000</t>
  </si>
  <si>
    <t>4х40</t>
  </si>
  <si>
    <t>22х1500х6000</t>
  </si>
  <si>
    <t>5х50</t>
  </si>
  <si>
    <t>25х1500х6000</t>
  </si>
  <si>
    <t>6х60</t>
  </si>
  <si>
    <t>30х1500х6000</t>
  </si>
  <si>
    <t>8х100</t>
  </si>
  <si>
    <t>Д 121</t>
  </si>
  <si>
    <t>40х1500х6000</t>
  </si>
  <si>
    <t>10х100</t>
  </si>
  <si>
    <t>50х1500х6000</t>
  </si>
  <si>
    <t>3х40</t>
  </si>
  <si>
    <t>ВНИМАНИЕ! Выполняем заказы по монтажу трубопроводов. Заявки на позиции, НЕ вошедшие в основной перечень (метизы, отводы, профлист и т.д.), рассматриваются оперативно под ЗАКАЗ. ТАКЖЕ ОСУЩЕСТВЛЯЕМ ИМПОРТНЫЕ ПОСТАВКИ!</t>
  </si>
  <si>
    <t>Тел./ф. +7(812) 602-24-57, +7(812) 677-73-32, +7(921) 959-13-41, info@metalltrans.com</t>
  </si>
</sst>
</file>

<file path=xl/styles.xml><?xml version="1.0" encoding="utf-8"?>
<styleSheet xmlns="http://schemas.openxmlformats.org/spreadsheetml/2006/main">
  <fonts count="7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9"/>
      <name val="Arial Cyr"/>
      <family val="2"/>
      <charset val="204"/>
    </font>
    <font>
      <b/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3" fontId="1" fillId="0" borderId="1" applyFill="0" applyProtection="0">
      <alignment wrapText="1"/>
    </xf>
  </cellStyleXfs>
  <cellXfs count="39">
    <xf numFmtId="0" fontId="0" fillId="0" borderId="0" xfId="0"/>
    <xf numFmtId="0" fontId="2" fillId="0" borderId="0" xfId="0" applyNumberFormat="1" applyFont="1"/>
    <xf numFmtId="0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6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3" fontId="6" fillId="0" borderId="8" xfId="0" applyNumberFormat="1" applyFont="1" applyBorder="1" applyAlignment="1">
      <alignment horizontal="left" vertical="center" wrapText="1"/>
    </xf>
    <xf numFmtId="3" fontId="1" fillId="0" borderId="8" xfId="1" applyBorder="1">
      <alignment wrapText="1"/>
    </xf>
    <xf numFmtId="3" fontId="1" fillId="0" borderId="8" xfId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</cellXfs>
  <cellStyles count="2">
    <cellStyle name="Безымянный1" xfId="1"/>
    <cellStyle name="Обычный" xfId="0" builtinId="0"/>
  </cellStyles>
  <dxfs count="1">
    <dxf>
      <font>
        <b val="0"/>
        <i val="0"/>
        <strike val="0"/>
        <condense val="0"/>
        <extend val="0"/>
        <u val="none"/>
        <sz val="8"/>
        <color indexed="0"/>
      </font>
      <border>
        <left style="hair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</xdr:row>
      <xdr:rowOff>85725</xdr:rowOff>
    </xdr:from>
    <xdr:to>
      <xdr:col>2</xdr:col>
      <xdr:colOff>666750</xdr:colOff>
      <xdr:row>5</xdr:row>
      <xdr:rowOff>161925</xdr:rowOff>
    </xdr:to>
    <xdr:pic>
      <xdr:nvPicPr>
        <xdr:cNvPr id="1026" name="mts_logo_blan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 r="54637"/>
        <a:stretch>
          <a:fillRect/>
        </a:stretch>
      </xdr:blipFill>
      <xdr:spPr bwMode="auto">
        <a:xfrm>
          <a:off x="1152525" y="247650"/>
          <a:ext cx="98107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tabSelected="1" zoomScale="120" zoomScaleNormal="120" zoomScaleSheetLayoutView="115" workbookViewId="0">
      <selection activeCell="B7" sqref="B7:L7"/>
    </sheetView>
  </sheetViews>
  <sheetFormatPr defaultRowHeight="12.75"/>
  <cols>
    <col min="2" max="2" width="12.85546875" customWidth="1"/>
    <col min="3" max="3" width="10.5703125" customWidth="1"/>
    <col min="4" max="4" width="1.28515625" customWidth="1"/>
    <col min="5" max="5" width="13.85546875" customWidth="1"/>
    <col min="6" max="6" width="9.5703125" customWidth="1"/>
    <col min="7" max="7" width="1.5703125" customWidth="1"/>
    <col min="8" max="8" width="18.85546875" customWidth="1"/>
    <col min="9" max="9" width="9.5703125" customWidth="1"/>
    <col min="10" max="10" width="1.85546875" customWidth="1"/>
    <col min="11" max="11" width="12.85546875" customWidth="1"/>
    <col min="12" max="12" width="13.42578125" customWidth="1"/>
  </cols>
  <sheetData>
    <row r="1" spans="1:12">
      <c r="A1" s="1">
        <v>1.1000000000000001</v>
      </c>
    </row>
    <row r="4" spans="1:12" ht="20.25"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>
      <c r="B5" s="34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.75" customHeight="1">
      <c r="B6" s="38" t="s">
        <v>198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1.75" customHeight="1">
      <c r="A7" s="2"/>
      <c r="B7" s="36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s="3" customFormat="1" ht="12.75" customHeight="1">
      <c r="B8" s="26" t="s">
        <v>3</v>
      </c>
      <c r="C8" s="26"/>
      <c r="D8" s="4"/>
      <c r="E8" s="26" t="s">
        <v>4</v>
      </c>
      <c r="F8" s="37"/>
      <c r="G8" s="4"/>
      <c r="H8" s="26" t="s">
        <v>5</v>
      </c>
      <c r="I8" s="26"/>
      <c r="K8" s="27" t="s">
        <v>6</v>
      </c>
      <c r="L8" s="27"/>
    </row>
    <row r="9" spans="1:12" s="3" customFormat="1" ht="22.5">
      <c r="B9" s="5" t="s">
        <v>7</v>
      </c>
      <c r="C9" s="6" t="s">
        <v>8</v>
      </c>
      <c r="D9" s="4"/>
      <c r="E9" s="15" t="s">
        <v>7</v>
      </c>
      <c r="F9" s="19" t="s">
        <v>8</v>
      </c>
      <c r="G9" s="4"/>
      <c r="H9" s="5" t="s">
        <v>7</v>
      </c>
      <c r="I9" s="24" t="s">
        <v>8</v>
      </c>
      <c r="K9" s="5" t="s">
        <v>7</v>
      </c>
      <c r="L9" s="24" t="s">
        <v>8</v>
      </c>
    </row>
    <row r="10" spans="1:12" s="3" customFormat="1" ht="12.75" customHeight="1">
      <c r="A10" s="7"/>
      <c r="B10" s="8" t="s">
        <v>9</v>
      </c>
      <c r="C10" s="9">
        <f>30000*1.1</f>
        <v>33000</v>
      </c>
      <c r="D10" s="4"/>
      <c r="E10" s="17" t="s">
        <v>10</v>
      </c>
      <c r="F10" s="20">
        <v>35200</v>
      </c>
      <c r="G10" s="4"/>
      <c r="H10" s="17" t="s">
        <v>11</v>
      </c>
      <c r="I10" s="20">
        <v>31350.000000000004</v>
      </c>
      <c r="K10" s="17" t="s">
        <v>12</v>
      </c>
      <c r="L10" s="20">
        <v>30700</v>
      </c>
    </row>
    <row r="11" spans="1:12" s="3" customFormat="1" ht="12.75" customHeight="1">
      <c r="B11" s="8" t="s">
        <v>13</v>
      </c>
      <c r="C11" s="9">
        <f>30000*1.1</f>
        <v>33000</v>
      </c>
      <c r="D11" s="4"/>
      <c r="E11" s="17" t="s">
        <v>14</v>
      </c>
      <c r="F11" s="20">
        <v>33000</v>
      </c>
      <c r="G11" s="4"/>
      <c r="H11" s="17" t="s">
        <v>15</v>
      </c>
      <c r="I11" s="20">
        <v>31350.000000000004</v>
      </c>
      <c r="K11" s="17" t="s">
        <v>16</v>
      </c>
      <c r="L11" s="20">
        <v>30700</v>
      </c>
    </row>
    <row r="12" spans="1:12" s="3" customFormat="1" ht="12.75" customHeight="1">
      <c r="B12" s="8" t="s">
        <v>17</v>
      </c>
      <c r="C12" s="9">
        <f>30000*1.1</f>
        <v>33000</v>
      </c>
      <c r="D12" s="4"/>
      <c r="E12" s="17" t="s">
        <v>18</v>
      </c>
      <c r="F12" s="20">
        <v>33000</v>
      </c>
      <c r="G12" s="4"/>
      <c r="H12" s="17" t="s">
        <v>19</v>
      </c>
      <c r="I12" s="20">
        <v>31350.000000000004</v>
      </c>
      <c r="K12" s="17" t="s">
        <v>20</v>
      </c>
      <c r="L12" s="20">
        <v>27800</v>
      </c>
    </row>
    <row r="13" spans="1:12" s="3" customFormat="1" ht="12.75" customHeight="1">
      <c r="B13" s="8" t="s">
        <v>21</v>
      </c>
      <c r="C13" s="9">
        <v>33000</v>
      </c>
      <c r="D13" s="4"/>
      <c r="E13" s="17" t="s">
        <v>22</v>
      </c>
      <c r="F13" s="20">
        <v>33000</v>
      </c>
      <c r="G13" s="4"/>
      <c r="H13" s="17" t="s">
        <v>23</v>
      </c>
      <c r="I13" s="20">
        <v>31020.000000000004</v>
      </c>
      <c r="K13" s="17" t="s">
        <v>24</v>
      </c>
      <c r="L13" s="20">
        <v>28000</v>
      </c>
    </row>
    <row r="14" spans="1:12" s="3" customFormat="1" ht="12.75" customHeight="1">
      <c r="B14" s="8" t="s">
        <v>25</v>
      </c>
      <c r="C14" s="9">
        <v>33000</v>
      </c>
      <c r="D14" s="4"/>
      <c r="E14" s="17" t="s">
        <v>26</v>
      </c>
      <c r="F14" s="20">
        <v>32450.000000000004</v>
      </c>
      <c r="G14" s="4"/>
      <c r="H14" s="17" t="s">
        <v>27</v>
      </c>
      <c r="I14" s="20">
        <v>31680.000000000004</v>
      </c>
      <c r="K14" s="17" t="s">
        <v>28</v>
      </c>
      <c r="L14" s="20">
        <v>27300</v>
      </c>
    </row>
    <row r="15" spans="1:12" s="3" customFormat="1" ht="12.75" customHeight="1">
      <c r="B15" s="8" t="s">
        <v>29</v>
      </c>
      <c r="C15" s="9">
        <v>33000</v>
      </c>
      <c r="D15" s="4"/>
      <c r="E15" s="17" t="s">
        <v>30</v>
      </c>
      <c r="F15" s="20">
        <v>32450.000000000004</v>
      </c>
      <c r="G15" s="4"/>
      <c r="H15" s="17" t="s">
        <v>31</v>
      </c>
      <c r="I15" s="20">
        <v>31680.000000000004</v>
      </c>
      <c r="K15" s="17" t="s">
        <v>32</v>
      </c>
      <c r="L15" s="20">
        <v>28100</v>
      </c>
    </row>
    <row r="16" spans="1:12" s="3" customFormat="1" ht="11.25">
      <c r="B16" s="8" t="s">
        <v>33</v>
      </c>
      <c r="C16" s="9">
        <f>31000*1.1</f>
        <v>34100</v>
      </c>
      <c r="D16" s="4"/>
      <c r="E16" s="17" t="s">
        <v>34</v>
      </c>
      <c r="F16" s="20">
        <v>32450.000000000004</v>
      </c>
      <c r="G16" s="4"/>
      <c r="H16" s="17" t="s">
        <v>35</v>
      </c>
      <c r="I16" s="20">
        <v>31680.000000000004</v>
      </c>
      <c r="K16" s="17" t="s">
        <v>36</v>
      </c>
      <c r="L16" s="20">
        <v>28100</v>
      </c>
    </row>
    <row r="17" spans="2:12" s="3" customFormat="1" ht="11.25">
      <c r="B17" s="8" t="s">
        <v>37</v>
      </c>
      <c r="C17" s="9">
        <f>32000*1.1</f>
        <v>35200</v>
      </c>
      <c r="D17" s="4"/>
      <c r="E17" s="17" t="s">
        <v>38</v>
      </c>
      <c r="F17" s="20">
        <v>33000</v>
      </c>
      <c r="G17" s="4"/>
      <c r="H17" s="17" t="s">
        <v>39</v>
      </c>
      <c r="I17" s="20">
        <v>32450.000000000004</v>
      </c>
      <c r="K17" s="17" t="s">
        <v>40</v>
      </c>
      <c r="L17" s="20">
        <v>27000</v>
      </c>
    </row>
    <row r="18" spans="2:12" s="3" customFormat="1" ht="12.75" customHeight="1">
      <c r="B18" s="8" t="s">
        <v>41</v>
      </c>
      <c r="C18" s="9">
        <f>32000*1.1</f>
        <v>35200</v>
      </c>
      <c r="D18" s="4"/>
      <c r="E18" s="17" t="s">
        <v>42</v>
      </c>
      <c r="F18" s="20">
        <v>32450.000000000004</v>
      </c>
      <c r="G18" s="4"/>
      <c r="H18" s="17" t="s">
        <v>43</v>
      </c>
      <c r="I18" s="20">
        <v>34760</v>
      </c>
      <c r="K18" s="17" t="s">
        <v>44</v>
      </c>
      <c r="L18" s="20">
        <v>28400</v>
      </c>
    </row>
    <row r="19" spans="2:12" s="3" customFormat="1" ht="12.75" customHeight="1">
      <c r="B19" s="8" t="s">
        <v>45</v>
      </c>
      <c r="C19" s="9">
        <f>34500*1.1</f>
        <v>37950</v>
      </c>
      <c r="D19" s="4"/>
      <c r="E19" s="17" t="s">
        <v>46</v>
      </c>
      <c r="F19" s="20">
        <v>32450.000000000004</v>
      </c>
      <c r="G19" s="4"/>
      <c r="H19" s="17" t="s">
        <v>47</v>
      </c>
      <c r="I19" s="20">
        <v>36300</v>
      </c>
      <c r="K19" s="17" t="s">
        <v>48</v>
      </c>
      <c r="L19" s="20">
        <v>28400</v>
      </c>
    </row>
    <row r="20" spans="2:12" s="3" customFormat="1" ht="12.75" customHeight="1">
      <c r="B20" s="8" t="s">
        <v>49</v>
      </c>
      <c r="C20" s="9">
        <f>32500*1.1</f>
        <v>35750</v>
      </c>
      <c r="D20" s="4"/>
      <c r="E20" s="17" t="s">
        <v>50</v>
      </c>
      <c r="F20" s="20">
        <v>33000</v>
      </c>
      <c r="G20" s="4"/>
      <c r="H20" s="17" t="s">
        <v>51</v>
      </c>
      <c r="I20" s="20">
        <v>36300</v>
      </c>
      <c r="K20" s="17" t="s">
        <v>52</v>
      </c>
      <c r="L20" s="20">
        <v>27300</v>
      </c>
    </row>
    <row r="21" spans="2:12" s="3" customFormat="1" ht="12.75" customHeight="1">
      <c r="B21" s="8" t="s">
        <v>53</v>
      </c>
      <c r="C21" s="9">
        <f>34000*1.1</f>
        <v>37400</v>
      </c>
      <c r="D21" s="4"/>
      <c r="E21" s="17" t="s">
        <v>54</v>
      </c>
      <c r="F21" s="20">
        <v>33000</v>
      </c>
      <c r="G21" s="4"/>
      <c r="H21" s="17" t="s">
        <v>55</v>
      </c>
      <c r="I21" s="20">
        <v>35530</v>
      </c>
      <c r="K21" s="17" t="s">
        <v>56</v>
      </c>
      <c r="L21" s="20">
        <v>28200</v>
      </c>
    </row>
    <row r="22" spans="2:12" s="3" customFormat="1" ht="11.25">
      <c r="B22" s="8" t="s">
        <v>57</v>
      </c>
      <c r="C22" s="9">
        <f>38500*1.1</f>
        <v>42350</v>
      </c>
      <c r="D22" s="4"/>
      <c r="E22" s="17" t="s">
        <v>58</v>
      </c>
      <c r="F22" s="20">
        <v>34100</v>
      </c>
      <c r="G22" s="4"/>
      <c r="H22" s="17" t="s">
        <v>59</v>
      </c>
      <c r="I22" s="20">
        <v>36300</v>
      </c>
      <c r="K22" s="17" t="s">
        <v>60</v>
      </c>
      <c r="L22" s="20">
        <v>27800</v>
      </c>
    </row>
    <row r="23" spans="2:12" s="3" customFormat="1" ht="11.25" customHeight="1">
      <c r="B23" s="8" t="s">
        <v>61</v>
      </c>
      <c r="C23" s="9">
        <f>42000*1.1</f>
        <v>46200.000000000007</v>
      </c>
      <c r="D23" s="4"/>
      <c r="E23" s="17" t="s">
        <v>62</v>
      </c>
      <c r="F23" s="20">
        <v>34100</v>
      </c>
      <c r="G23" s="4"/>
      <c r="H23" s="17" t="s">
        <v>63</v>
      </c>
      <c r="I23" s="20">
        <v>46750.000000000007</v>
      </c>
      <c r="K23" s="26" t="s">
        <v>64</v>
      </c>
      <c r="L23" s="27"/>
    </row>
    <row r="24" spans="2:12" s="3" customFormat="1" ht="22.5" customHeight="1">
      <c r="B24" s="8" t="s">
        <v>65</v>
      </c>
      <c r="C24" s="9">
        <v>46200</v>
      </c>
      <c r="D24" s="4"/>
      <c r="E24" s="17" t="s">
        <v>66</v>
      </c>
      <c r="F24" s="20">
        <v>34100</v>
      </c>
      <c r="G24" s="4"/>
      <c r="H24" s="26" t="s">
        <v>67</v>
      </c>
      <c r="I24" s="27"/>
      <c r="K24" s="5" t="s">
        <v>7</v>
      </c>
      <c r="L24" s="6" t="s">
        <v>8</v>
      </c>
    </row>
    <row r="25" spans="2:12" s="3" customFormat="1" ht="22.5">
      <c r="B25" s="8" t="s">
        <v>68</v>
      </c>
      <c r="C25" s="9">
        <v>46200</v>
      </c>
      <c r="D25" s="4"/>
      <c r="E25" s="17" t="s">
        <v>69</v>
      </c>
      <c r="F25" s="20">
        <v>39600</v>
      </c>
      <c r="G25" s="4"/>
      <c r="H25" s="5" t="s">
        <v>7</v>
      </c>
      <c r="I25" s="6" t="s">
        <v>8</v>
      </c>
      <c r="K25" s="8" t="s">
        <v>12</v>
      </c>
      <c r="L25" s="9">
        <v>31100</v>
      </c>
    </row>
    <row r="26" spans="2:12" s="3" customFormat="1" ht="12.75" customHeight="1">
      <c r="B26" s="8" t="s">
        <v>70</v>
      </c>
      <c r="C26" s="9">
        <f>43500*1.1</f>
        <v>47850.000000000007</v>
      </c>
      <c r="D26" s="4"/>
      <c r="E26" s="17" t="s">
        <v>71</v>
      </c>
      <c r="F26" s="20">
        <v>40700</v>
      </c>
      <c r="G26" s="4"/>
      <c r="H26" s="8" t="s">
        <v>72</v>
      </c>
      <c r="I26" s="9">
        <v>37950</v>
      </c>
      <c r="K26" s="8" t="s">
        <v>16</v>
      </c>
      <c r="L26" s="9">
        <v>31100</v>
      </c>
    </row>
    <row r="27" spans="2:12" s="3" customFormat="1" ht="11.25">
      <c r="B27" s="8" t="s">
        <v>73</v>
      </c>
      <c r="C27" s="9">
        <f>57500*1.1</f>
        <v>63250.000000000007</v>
      </c>
      <c r="D27" s="4"/>
      <c r="E27" s="17" t="s">
        <v>74</v>
      </c>
      <c r="F27" s="20">
        <v>42900</v>
      </c>
      <c r="G27" s="4"/>
      <c r="H27" s="8" t="s">
        <v>75</v>
      </c>
      <c r="I27" s="9" t="s">
        <v>76</v>
      </c>
      <c r="K27" s="8" t="s">
        <v>20</v>
      </c>
      <c r="L27" s="9">
        <v>31100</v>
      </c>
    </row>
    <row r="28" spans="2:12" s="3" customFormat="1" ht="11.25" customHeight="1">
      <c r="B28" s="26" t="s">
        <v>77</v>
      </c>
      <c r="C28" s="26">
        <f>SUM(C10:C27)</f>
        <v>705650</v>
      </c>
      <c r="D28" s="4"/>
      <c r="E28" s="26" t="s">
        <v>78</v>
      </c>
      <c r="F28" s="31"/>
      <c r="G28" s="4"/>
      <c r="H28" s="8" t="s">
        <v>79</v>
      </c>
      <c r="I28" s="9" t="s">
        <v>76</v>
      </c>
      <c r="K28" s="8" t="s">
        <v>24</v>
      </c>
      <c r="L28" s="9">
        <v>29000</v>
      </c>
    </row>
    <row r="29" spans="2:12" s="3" customFormat="1" ht="22.5">
      <c r="B29" s="5" t="s">
        <v>7</v>
      </c>
      <c r="C29" s="6" t="s">
        <v>8</v>
      </c>
      <c r="D29" s="4"/>
      <c r="E29" s="17" t="s">
        <v>80</v>
      </c>
      <c r="F29" s="20">
        <v>37400</v>
      </c>
      <c r="G29" s="4"/>
      <c r="H29" s="8" t="s">
        <v>81</v>
      </c>
      <c r="I29" s="9" t="s">
        <v>76</v>
      </c>
      <c r="K29" s="8" t="s">
        <v>28</v>
      </c>
      <c r="L29" s="9">
        <v>29000</v>
      </c>
    </row>
    <row r="30" spans="2:12" s="3" customFormat="1" ht="12.75" customHeight="1">
      <c r="B30" s="8" t="s">
        <v>82</v>
      </c>
      <c r="C30" s="9">
        <v>32000</v>
      </c>
      <c r="D30" s="4"/>
      <c r="E30" s="17" t="s">
        <v>83</v>
      </c>
      <c r="F30" s="20">
        <v>36850</v>
      </c>
      <c r="G30" s="4"/>
      <c r="H30" s="8" t="s">
        <v>84</v>
      </c>
      <c r="I30" s="9" t="s">
        <v>76</v>
      </c>
      <c r="K30" s="8" t="s">
        <v>32</v>
      </c>
      <c r="L30" s="9">
        <v>29000</v>
      </c>
    </row>
    <row r="31" spans="2:12" s="3" customFormat="1" ht="12.75" customHeight="1">
      <c r="B31" s="8" t="s">
        <v>85</v>
      </c>
      <c r="C31" s="9">
        <v>31500</v>
      </c>
      <c r="D31" s="4"/>
      <c r="E31" s="17" t="s">
        <v>86</v>
      </c>
      <c r="F31" s="20">
        <v>34100</v>
      </c>
      <c r="G31" s="4"/>
      <c r="H31" s="8" t="s">
        <v>87</v>
      </c>
      <c r="I31" s="9" t="s">
        <v>76</v>
      </c>
      <c r="K31" s="8" t="s">
        <v>36</v>
      </c>
      <c r="L31" s="9">
        <v>29000</v>
      </c>
    </row>
    <row r="32" spans="2:12" s="3" customFormat="1" ht="12.75" customHeight="1">
      <c r="B32" s="8" t="s">
        <v>88</v>
      </c>
      <c r="C32" s="9">
        <v>30000</v>
      </c>
      <c r="D32" s="4"/>
      <c r="E32" s="17" t="s">
        <v>89</v>
      </c>
      <c r="F32" s="20">
        <v>33000</v>
      </c>
      <c r="G32" s="4"/>
      <c r="H32" s="8" t="s">
        <v>90</v>
      </c>
      <c r="I32" s="9" t="s">
        <v>76</v>
      </c>
      <c r="K32" s="8" t="s">
        <v>40</v>
      </c>
      <c r="L32" s="9">
        <v>29000</v>
      </c>
    </row>
    <row r="33" spans="2:12" s="3" customFormat="1" ht="11.25">
      <c r="B33" s="8" t="s">
        <v>91</v>
      </c>
      <c r="C33" s="9">
        <v>30000</v>
      </c>
      <c r="D33" s="4"/>
      <c r="E33" s="17" t="s">
        <v>92</v>
      </c>
      <c r="F33" s="20">
        <v>33000</v>
      </c>
      <c r="G33" s="4"/>
      <c r="H33" s="8" t="s">
        <v>93</v>
      </c>
      <c r="I33" s="9" t="s">
        <v>76</v>
      </c>
      <c r="K33" s="8" t="s">
        <v>44</v>
      </c>
      <c r="L33" s="9">
        <v>29000</v>
      </c>
    </row>
    <row r="34" spans="2:12" s="3" customFormat="1" ht="11.25">
      <c r="B34" s="8" t="s">
        <v>94</v>
      </c>
      <c r="C34" s="9">
        <v>30000</v>
      </c>
      <c r="D34" s="4"/>
      <c r="E34" s="17" t="s">
        <v>95</v>
      </c>
      <c r="F34" s="20">
        <v>33000</v>
      </c>
      <c r="G34" s="4"/>
      <c r="H34" s="8" t="s">
        <v>96</v>
      </c>
      <c r="I34" s="9" t="s">
        <v>76</v>
      </c>
      <c r="K34" s="8" t="s">
        <v>48</v>
      </c>
      <c r="L34" s="9">
        <v>29000</v>
      </c>
    </row>
    <row r="35" spans="2:12" s="3" customFormat="1" ht="21" customHeight="1">
      <c r="B35" s="8" t="s">
        <v>97</v>
      </c>
      <c r="C35" s="9">
        <v>30000</v>
      </c>
      <c r="D35" s="4"/>
      <c r="E35" s="17" t="s">
        <v>98</v>
      </c>
      <c r="F35" s="20">
        <v>33000</v>
      </c>
      <c r="G35" s="4"/>
      <c r="H35" s="8" t="s">
        <v>99</v>
      </c>
      <c r="I35" s="9" t="s">
        <v>76</v>
      </c>
      <c r="K35" s="26" t="s">
        <v>100</v>
      </c>
      <c r="L35" s="26"/>
    </row>
    <row r="36" spans="2:12" s="3" customFormat="1" ht="22.5" customHeight="1">
      <c r="B36" s="32" t="s">
        <v>101</v>
      </c>
      <c r="C36" s="32"/>
      <c r="D36" s="4"/>
      <c r="E36" s="17" t="s">
        <v>102</v>
      </c>
      <c r="F36" s="20">
        <v>32450.000000000004</v>
      </c>
      <c r="G36" s="4"/>
      <c r="H36" s="8" t="s">
        <v>103</v>
      </c>
      <c r="I36" s="9" t="s">
        <v>76</v>
      </c>
      <c r="K36" s="5" t="s">
        <v>7</v>
      </c>
      <c r="L36" s="24" t="s">
        <v>8</v>
      </c>
    </row>
    <row r="37" spans="2:12" s="3" customFormat="1" ht="11.25">
      <c r="B37" s="8" t="s">
        <v>104</v>
      </c>
      <c r="C37" s="9">
        <v>47500</v>
      </c>
      <c r="D37" s="4"/>
      <c r="E37" s="17" t="s">
        <v>105</v>
      </c>
      <c r="F37" s="20">
        <v>32450.000000000004</v>
      </c>
      <c r="G37" s="4"/>
      <c r="H37" s="8" t="s">
        <v>106</v>
      </c>
      <c r="I37" s="9" t="s">
        <v>76</v>
      </c>
      <c r="K37" s="17">
        <v>10</v>
      </c>
      <c r="L37" s="20">
        <v>35200</v>
      </c>
    </row>
    <row r="38" spans="2:12" s="3" customFormat="1" ht="12.75" customHeight="1">
      <c r="B38" s="8" t="s">
        <v>107</v>
      </c>
      <c r="C38" s="9">
        <v>47000</v>
      </c>
      <c r="D38" s="4"/>
      <c r="E38" s="17" t="s">
        <v>108</v>
      </c>
      <c r="F38" s="20">
        <v>32450.000000000004</v>
      </c>
      <c r="G38" s="4"/>
      <c r="H38" s="26" t="s">
        <v>109</v>
      </c>
      <c r="I38" s="26"/>
      <c r="K38" s="17">
        <v>12</v>
      </c>
      <c r="L38" s="20">
        <v>34100</v>
      </c>
    </row>
    <row r="39" spans="2:12" s="3" customFormat="1" ht="22.5">
      <c r="B39" s="8" t="s">
        <v>110</v>
      </c>
      <c r="C39" s="9">
        <v>47000</v>
      </c>
      <c r="D39" s="4"/>
      <c r="E39" s="17" t="s">
        <v>111</v>
      </c>
      <c r="F39" s="20">
        <v>32450.000000000004</v>
      </c>
      <c r="G39" s="4"/>
      <c r="H39" s="5" t="s">
        <v>7</v>
      </c>
      <c r="I39" s="6" t="s">
        <v>8</v>
      </c>
      <c r="K39" s="17">
        <v>14</v>
      </c>
      <c r="L39" s="20">
        <v>34980</v>
      </c>
    </row>
    <row r="40" spans="2:12" s="3" customFormat="1" ht="12.75" customHeight="1">
      <c r="B40" s="8" t="s">
        <v>112</v>
      </c>
      <c r="C40" s="9">
        <v>46500</v>
      </c>
      <c r="D40" s="4"/>
      <c r="E40" s="17" t="s">
        <v>113</v>
      </c>
      <c r="F40" s="20">
        <v>34100</v>
      </c>
      <c r="G40" s="4"/>
      <c r="H40" s="8" t="s">
        <v>114</v>
      </c>
      <c r="I40" s="9">
        <v>30200</v>
      </c>
      <c r="K40" s="17">
        <v>16</v>
      </c>
      <c r="L40" s="20">
        <v>35200</v>
      </c>
    </row>
    <row r="41" spans="2:12" s="3" customFormat="1" ht="11.25">
      <c r="B41" s="8" t="s">
        <v>115</v>
      </c>
      <c r="C41" s="9">
        <v>46000</v>
      </c>
      <c r="D41" s="4"/>
      <c r="E41" s="17" t="s">
        <v>116</v>
      </c>
      <c r="F41" s="20">
        <v>33000</v>
      </c>
      <c r="G41" s="4"/>
      <c r="H41" s="8" t="s">
        <v>117</v>
      </c>
      <c r="I41" s="9">
        <v>31000</v>
      </c>
      <c r="K41" s="18">
        <v>18</v>
      </c>
      <c r="L41" s="20">
        <v>35200</v>
      </c>
    </row>
    <row r="42" spans="2:12" s="3" customFormat="1" ht="12.75" customHeight="1">
      <c r="B42" s="8" t="s">
        <v>118</v>
      </c>
      <c r="C42" s="9">
        <v>45000</v>
      </c>
      <c r="D42" s="4"/>
      <c r="E42" s="17" t="s">
        <v>119</v>
      </c>
      <c r="F42" s="20">
        <v>33000</v>
      </c>
      <c r="G42" s="4"/>
      <c r="H42" s="8" t="s">
        <v>120</v>
      </c>
      <c r="I42" s="9">
        <v>27600</v>
      </c>
      <c r="K42" s="18">
        <v>20</v>
      </c>
      <c r="L42" s="20">
        <v>35200</v>
      </c>
    </row>
    <row r="43" spans="2:12" s="3" customFormat="1" ht="12.75" customHeight="1">
      <c r="B43" s="8" t="s">
        <v>121</v>
      </c>
      <c r="C43" s="9">
        <v>45000</v>
      </c>
      <c r="D43" s="4"/>
      <c r="E43" s="17" t="s">
        <v>122</v>
      </c>
      <c r="F43" s="20">
        <v>33000</v>
      </c>
      <c r="G43" s="4"/>
      <c r="H43" s="8" t="s">
        <v>123</v>
      </c>
      <c r="I43" s="9">
        <v>30000</v>
      </c>
      <c r="K43" s="26" t="s">
        <v>124</v>
      </c>
      <c r="L43" s="27"/>
    </row>
    <row r="44" spans="2:12" s="3" customFormat="1" ht="22.5">
      <c r="B44" s="8" t="s">
        <v>13</v>
      </c>
      <c r="C44" s="9">
        <v>45000</v>
      </c>
      <c r="D44" s="4"/>
      <c r="E44" s="17" t="s">
        <v>125</v>
      </c>
      <c r="F44" s="20">
        <v>32450.000000000004</v>
      </c>
      <c r="G44" s="4"/>
      <c r="H44" s="8" t="s">
        <v>126</v>
      </c>
      <c r="I44" s="9">
        <v>28500</v>
      </c>
      <c r="K44" s="5" t="s">
        <v>7</v>
      </c>
      <c r="L44" s="24" t="s">
        <v>8</v>
      </c>
    </row>
    <row r="45" spans="2:12" s="3" customFormat="1" ht="12.75" customHeight="1">
      <c r="B45" s="8" t="s">
        <v>17</v>
      </c>
      <c r="C45" s="9">
        <v>45000</v>
      </c>
      <c r="D45" s="4"/>
      <c r="E45" s="17" t="s">
        <v>127</v>
      </c>
      <c r="F45" s="20">
        <v>33000</v>
      </c>
      <c r="G45" s="4"/>
      <c r="H45" s="8" t="s">
        <v>128</v>
      </c>
      <c r="I45" s="9">
        <v>29500</v>
      </c>
      <c r="K45" s="17" t="s">
        <v>129</v>
      </c>
      <c r="L45" s="20">
        <v>32120.000000000004</v>
      </c>
    </row>
    <row r="46" spans="2:12" s="3" customFormat="1" ht="12.75" customHeight="1">
      <c r="B46" s="8" t="s">
        <v>21</v>
      </c>
      <c r="C46" s="9">
        <v>45000</v>
      </c>
      <c r="D46" s="4"/>
      <c r="E46" s="17" t="s">
        <v>130</v>
      </c>
      <c r="F46" s="20">
        <v>33000</v>
      </c>
      <c r="G46" s="4"/>
      <c r="H46" s="8" t="s">
        <v>131</v>
      </c>
      <c r="I46" s="9">
        <v>29500</v>
      </c>
      <c r="K46" s="17" t="s">
        <v>132</v>
      </c>
      <c r="L46" s="20">
        <v>31350.000000000004</v>
      </c>
    </row>
    <row r="47" spans="2:12" s="3" customFormat="1" ht="12.75" customHeight="1">
      <c r="B47" s="8" t="s">
        <v>29</v>
      </c>
      <c r="C47" s="9">
        <v>45000</v>
      </c>
      <c r="D47" s="4"/>
      <c r="E47" s="17" t="s">
        <v>133</v>
      </c>
      <c r="F47" s="20">
        <v>33000</v>
      </c>
      <c r="G47" s="4"/>
      <c r="H47" s="8" t="s">
        <v>134</v>
      </c>
      <c r="I47" s="9">
        <v>29000</v>
      </c>
      <c r="K47" s="17" t="s">
        <v>135</v>
      </c>
      <c r="L47" s="20">
        <v>31460.000000000004</v>
      </c>
    </row>
    <row r="48" spans="2:12" s="3" customFormat="1" ht="12.75" customHeight="1">
      <c r="B48" s="8" t="s">
        <v>33</v>
      </c>
      <c r="C48" s="9">
        <v>43500</v>
      </c>
      <c r="D48" s="4"/>
      <c r="E48" s="17" t="s">
        <v>136</v>
      </c>
      <c r="F48" s="20">
        <v>33550</v>
      </c>
      <c r="G48" s="4"/>
      <c r="H48" s="8" t="s">
        <v>137</v>
      </c>
      <c r="I48" s="9">
        <v>29500</v>
      </c>
      <c r="K48" s="17" t="s">
        <v>138</v>
      </c>
      <c r="L48" s="20">
        <v>31350.000000000004</v>
      </c>
    </row>
    <row r="49" spans="2:12" s="3" customFormat="1" ht="11.25">
      <c r="B49" s="8" t="s">
        <v>37</v>
      </c>
      <c r="C49" s="9">
        <v>43500</v>
      </c>
      <c r="D49" s="4"/>
      <c r="E49" s="17" t="s">
        <v>139</v>
      </c>
      <c r="F49" s="20">
        <v>33000</v>
      </c>
      <c r="G49" s="4"/>
      <c r="H49" s="8" t="s">
        <v>140</v>
      </c>
      <c r="I49" s="9">
        <v>28000</v>
      </c>
      <c r="K49" s="17" t="s">
        <v>141</v>
      </c>
      <c r="L49" s="20">
        <v>31020.000000000004</v>
      </c>
    </row>
    <row r="50" spans="2:12" s="3" customFormat="1" ht="12.75" customHeight="1">
      <c r="B50" s="8" t="s">
        <v>41</v>
      </c>
      <c r="C50" s="9">
        <v>45500</v>
      </c>
      <c r="D50" s="4"/>
      <c r="E50" s="17" t="s">
        <v>142</v>
      </c>
      <c r="F50" s="20">
        <v>33550</v>
      </c>
      <c r="G50" s="4"/>
      <c r="H50" s="26" t="s">
        <v>143</v>
      </c>
      <c r="I50" s="26"/>
      <c r="K50" s="17" t="s">
        <v>144</v>
      </c>
      <c r="L50" s="20">
        <v>31020.000000000004</v>
      </c>
    </row>
    <row r="51" spans="2:12" s="3" customFormat="1" ht="22.5">
      <c r="B51" s="8" t="s">
        <v>49</v>
      </c>
      <c r="C51" s="9">
        <v>45500</v>
      </c>
      <c r="D51" s="4"/>
      <c r="E51" s="17" t="s">
        <v>145</v>
      </c>
      <c r="F51" s="20">
        <v>35750</v>
      </c>
      <c r="G51" s="4"/>
      <c r="H51" s="5" t="s">
        <v>7</v>
      </c>
      <c r="I51" s="6" t="s">
        <v>8</v>
      </c>
      <c r="K51" s="17" t="s">
        <v>146</v>
      </c>
      <c r="L51" s="20">
        <v>30910.000000000004</v>
      </c>
    </row>
    <row r="52" spans="2:12" s="3" customFormat="1" ht="12.75" customHeight="1">
      <c r="B52" s="8" t="s">
        <v>53</v>
      </c>
      <c r="C52" s="9">
        <v>58000</v>
      </c>
      <c r="D52" s="4"/>
      <c r="E52" s="17" t="s">
        <v>147</v>
      </c>
      <c r="F52" s="20">
        <v>35200</v>
      </c>
      <c r="G52" s="4"/>
      <c r="H52" s="8" t="s">
        <v>131</v>
      </c>
      <c r="I52" s="9">
        <v>25800</v>
      </c>
      <c r="K52" s="17" t="s">
        <v>148</v>
      </c>
      <c r="L52" s="20">
        <v>32670.000000000004</v>
      </c>
    </row>
    <row r="53" spans="2:12" s="3" customFormat="1" ht="12.75" customHeight="1">
      <c r="B53" s="28" t="s">
        <v>149</v>
      </c>
      <c r="C53" s="28"/>
      <c r="D53" s="4"/>
      <c r="E53" s="17" t="s">
        <v>150</v>
      </c>
      <c r="F53" s="20">
        <v>35200</v>
      </c>
      <c r="G53" s="4"/>
      <c r="H53" s="8" t="s">
        <v>134</v>
      </c>
      <c r="I53" s="9">
        <v>24500</v>
      </c>
      <c r="K53" s="17" t="s">
        <v>151</v>
      </c>
      <c r="L53" s="20">
        <v>31900.000000000004</v>
      </c>
    </row>
    <row r="54" spans="2:12" s="3" customFormat="1" ht="22.5">
      <c r="B54" s="15" t="s">
        <v>7</v>
      </c>
      <c r="C54" s="19" t="s">
        <v>8</v>
      </c>
      <c r="D54" s="4"/>
      <c r="E54" s="17" t="s">
        <v>152</v>
      </c>
      <c r="F54" s="20">
        <v>35200</v>
      </c>
      <c r="G54" s="4"/>
      <c r="H54" s="8" t="s">
        <v>140</v>
      </c>
      <c r="I54" s="9">
        <v>24200</v>
      </c>
      <c r="K54" s="17" t="s">
        <v>153</v>
      </c>
      <c r="L54" s="20">
        <v>32780</v>
      </c>
    </row>
    <row r="55" spans="2:12" s="3" customFormat="1" ht="11.25">
      <c r="B55" s="16" t="s">
        <v>154</v>
      </c>
      <c r="C55" s="20">
        <v>53000</v>
      </c>
      <c r="D55" s="4"/>
      <c r="E55" s="17" t="s">
        <v>155</v>
      </c>
      <c r="F55" s="20">
        <v>41250</v>
      </c>
      <c r="G55" s="4"/>
      <c r="H55" s="8" t="s">
        <v>156</v>
      </c>
      <c r="I55" s="9">
        <v>24000</v>
      </c>
      <c r="K55" s="17" t="s">
        <v>157</v>
      </c>
      <c r="L55" s="20">
        <v>32450.000000000004</v>
      </c>
    </row>
    <row r="56" spans="2:12" s="3" customFormat="1" ht="12.75" customHeight="1">
      <c r="B56" s="17" t="s">
        <v>158</v>
      </c>
      <c r="C56" s="20">
        <v>53000</v>
      </c>
      <c r="D56" s="4"/>
      <c r="E56" s="17" t="s">
        <v>159</v>
      </c>
      <c r="F56" s="20">
        <v>41250</v>
      </c>
      <c r="G56" s="4"/>
      <c r="H56" s="8" t="s">
        <v>160</v>
      </c>
      <c r="I56" s="9">
        <v>23800</v>
      </c>
      <c r="K56" s="17" t="s">
        <v>161</v>
      </c>
      <c r="L56" s="20">
        <v>31900.000000000004</v>
      </c>
    </row>
    <row r="57" spans="2:12" s="3" customFormat="1" ht="11.25">
      <c r="B57" s="17" t="s">
        <v>9</v>
      </c>
      <c r="C57" s="20">
        <v>53000</v>
      </c>
      <c r="D57" s="4"/>
      <c r="E57" s="17" t="s">
        <v>162</v>
      </c>
      <c r="F57" s="20">
        <v>41800</v>
      </c>
      <c r="G57" s="4"/>
      <c r="H57" s="8" t="s">
        <v>163</v>
      </c>
      <c r="I57" s="9">
        <v>23800</v>
      </c>
      <c r="K57" s="17" t="s">
        <v>164</v>
      </c>
      <c r="L57" s="20">
        <v>35200</v>
      </c>
    </row>
    <row r="58" spans="2:12" s="3" customFormat="1" ht="11.25" customHeight="1">
      <c r="B58" s="17" t="s">
        <v>165</v>
      </c>
      <c r="C58" s="20">
        <v>53000</v>
      </c>
      <c r="D58" s="4"/>
      <c r="E58" s="29" t="s">
        <v>149</v>
      </c>
      <c r="F58" s="30"/>
      <c r="G58" s="4"/>
      <c r="H58" s="8" t="s">
        <v>166</v>
      </c>
      <c r="I58" s="9">
        <v>23800</v>
      </c>
      <c r="K58" s="17" t="s">
        <v>167</v>
      </c>
      <c r="L58" s="20">
        <v>39380</v>
      </c>
    </row>
    <row r="59" spans="2:12" s="3" customFormat="1" ht="22.5" customHeight="1">
      <c r="B59" s="17" t="s">
        <v>168</v>
      </c>
      <c r="C59" s="21">
        <v>53000</v>
      </c>
      <c r="D59" s="4"/>
      <c r="E59" s="5" t="s">
        <v>7</v>
      </c>
      <c r="F59" s="6" t="s">
        <v>8</v>
      </c>
      <c r="G59" s="4"/>
      <c r="H59" s="8" t="s">
        <v>169</v>
      </c>
      <c r="I59" s="9">
        <v>23400</v>
      </c>
      <c r="K59" s="26" t="s">
        <v>170</v>
      </c>
      <c r="L59" s="27"/>
    </row>
    <row r="60" spans="2:12" s="3" customFormat="1" ht="8.25" hidden="1" customHeight="1">
      <c r="B60" s="18" t="s">
        <v>13</v>
      </c>
      <c r="C60" s="20">
        <v>46000</v>
      </c>
      <c r="D60" s="4"/>
      <c r="E60" s="10" t="s">
        <v>41</v>
      </c>
      <c r="F60" s="23">
        <v>44500</v>
      </c>
      <c r="G60" s="4"/>
      <c r="H60" s="8" t="s">
        <v>171</v>
      </c>
      <c r="I60" s="9">
        <v>23800</v>
      </c>
      <c r="K60" s="5" t="s">
        <v>7</v>
      </c>
      <c r="L60" s="6" t="s">
        <v>8</v>
      </c>
    </row>
    <row r="61" spans="2:12" s="3" customFormat="1" ht="22.5">
      <c r="B61" s="18" t="s">
        <v>172</v>
      </c>
      <c r="C61" s="20">
        <v>46000</v>
      </c>
      <c r="D61" s="4"/>
      <c r="E61" s="22" t="s">
        <v>173</v>
      </c>
      <c r="F61" s="20">
        <v>44500</v>
      </c>
      <c r="G61" s="4"/>
      <c r="H61" s="8" t="s">
        <v>171</v>
      </c>
      <c r="I61" s="9">
        <v>25500</v>
      </c>
      <c r="K61" s="5" t="s">
        <v>7</v>
      </c>
      <c r="L61" s="6" t="s">
        <v>8</v>
      </c>
    </row>
    <row r="62" spans="2:12" s="3" customFormat="1" ht="12.75" customHeight="1">
      <c r="B62" s="18" t="s">
        <v>174</v>
      </c>
      <c r="C62" s="20">
        <v>46000</v>
      </c>
      <c r="D62" s="4"/>
      <c r="E62" s="22" t="s">
        <v>175</v>
      </c>
      <c r="F62" s="20">
        <v>44500</v>
      </c>
      <c r="G62" s="4"/>
      <c r="H62" s="8" t="s">
        <v>176</v>
      </c>
      <c r="I62" s="9">
        <v>26000</v>
      </c>
      <c r="K62" s="8" t="s">
        <v>177</v>
      </c>
      <c r="L62" s="9">
        <v>33000</v>
      </c>
    </row>
    <row r="63" spans="2:12" s="3" customFormat="1" ht="12.75" customHeight="1">
      <c r="B63" s="18" t="s">
        <v>17</v>
      </c>
      <c r="C63" s="20">
        <v>46000</v>
      </c>
      <c r="D63" s="4"/>
      <c r="E63" s="22" t="s">
        <v>49</v>
      </c>
      <c r="F63" s="20">
        <v>44500</v>
      </c>
      <c r="G63" s="4"/>
      <c r="H63" s="8" t="s">
        <v>178</v>
      </c>
      <c r="I63" s="9">
        <v>26200</v>
      </c>
      <c r="K63" s="8" t="s">
        <v>179</v>
      </c>
      <c r="L63" s="9">
        <v>32500</v>
      </c>
    </row>
    <row r="64" spans="2:12" s="3" customFormat="1" ht="11.25">
      <c r="B64" s="18" t="s">
        <v>180</v>
      </c>
      <c r="C64" s="20">
        <v>44500</v>
      </c>
      <c r="E64" s="22" t="s">
        <v>45</v>
      </c>
      <c r="F64" s="20">
        <v>46500</v>
      </c>
      <c r="H64" s="8" t="s">
        <v>181</v>
      </c>
      <c r="I64" s="9">
        <v>26500</v>
      </c>
      <c r="K64" s="8" t="s">
        <v>182</v>
      </c>
      <c r="L64" s="9">
        <v>33000</v>
      </c>
    </row>
    <row r="65" spans="2:14" s="3" customFormat="1" ht="12.75" customHeight="1">
      <c r="B65" s="18" t="s">
        <v>21</v>
      </c>
      <c r="C65" s="20">
        <v>44500</v>
      </c>
      <c r="E65" s="22" t="s">
        <v>183</v>
      </c>
      <c r="F65" s="20">
        <v>43500</v>
      </c>
      <c r="H65" s="8" t="s">
        <v>184</v>
      </c>
      <c r="I65" s="9">
        <v>25000</v>
      </c>
      <c r="K65" s="8" t="s">
        <v>185</v>
      </c>
      <c r="L65" s="9">
        <v>32500</v>
      </c>
    </row>
    <row r="66" spans="2:14" s="3" customFormat="1" ht="12.75" customHeight="1">
      <c r="B66" s="18" t="s">
        <v>25</v>
      </c>
      <c r="C66" s="20">
        <v>44500</v>
      </c>
      <c r="E66" s="22" t="s">
        <v>53</v>
      </c>
      <c r="F66" s="20">
        <v>48000</v>
      </c>
      <c r="H66" s="10" t="s">
        <v>186</v>
      </c>
      <c r="I66" s="11">
        <v>25000</v>
      </c>
      <c r="K66" s="10" t="s">
        <v>187</v>
      </c>
      <c r="L66" s="9">
        <v>32500</v>
      </c>
    </row>
    <row r="67" spans="2:14" s="3" customFormat="1" ht="12.75" customHeight="1">
      <c r="B67" s="18" t="s">
        <v>29</v>
      </c>
      <c r="C67" s="20">
        <v>44500</v>
      </c>
      <c r="E67" s="22" t="s">
        <v>57</v>
      </c>
      <c r="F67" s="20">
        <v>50000</v>
      </c>
      <c r="H67" s="10" t="s">
        <v>188</v>
      </c>
      <c r="I67" s="11">
        <v>25000</v>
      </c>
      <c r="K67" s="10" t="s">
        <v>189</v>
      </c>
      <c r="L67" s="9">
        <v>32500</v>
      </c>
    </row>
    <row r="68" spans="2:14" s="3" customFormat="1" ht="12.75" customHeight="1">
      <c r="B68" s="18" t="s">
        <v>33</v>
      </c>
      <c r="C68" s="20">
        <v>45500</v>
      </c>
      <c r="E68" s="22" t="s">
        <v>61</v>
      </c>
      <c r="F68" s="20">
        <v>51000</v>
      </c>
      <c r="H68" s="10" t="s">
        <v>190</v>
      </c>
      <c r="I68" s="11">
        <v>25000</v>
      </c>
      <c r="K68" s="10" t="s">
        <v>191</v>
      </c>
      <c r="L68" s="9">
        <v>36900</v>
      </c>
    </row>
    <row r="69" spans="2:14" s="3" customFormat="1" ht="11.25">
      <c r="B69" s="18" t="s">
        <v>192</v>
      </c>
      <c r="C69" s="20">
        <v>45500</v>
      </c>
      <c r="E69" s="22" t="s">
        <v>65</v>
      </c>
      <c r="F69" s="20">
        <v>53800</v>
      </c>
      <c r="H69" s="10" t="s">
        <v>193</v>
      </c>
      <c r="I69" s="11">
        <v>25000</v>
      </c>
      <c r="K69" s="10" t="s">
        <v>194</v>
      </c>
      <c r="L69" s="9">
        <v>36900</v>
      </c>
      <c r="N69" s="12"/>
    </row>
    <row r="70" spans="2:14" s="3" customFormat="1" ht="11.25">
      <c r="B70" s="18" t="s">
        <v>37</v>
      </c>
      <c r="C70" s="20">
        <v>44700</v>
      </c>
      <c r="E70" s="22" t="s">
        <v>68</v>
      </c>
      <c r="F70" s="20">
        <v>53800</v>
      </c>
      <c r="H70" s="10" t="s">
        <v>195</v>
      </c>
      <c r="I70" s="11">
        <v>25000</v>
      </c>
      <c r="K70" s="10" t="s">
        <v>196</v>
      </c>
      <c r="L70" s="11">
        <v>32000</v>
      </c>
    </row>
    <row r="71" spans="2:14" s="3" customFormat="1" ht="11.25">
      <c r="B71" s="13"/>
      <c r="C71" s="13"/>
      <c r="E71" s="13"/>
      <c r="F71" s="13"/>
      <c r="K71" s="13"/>
      <c r="L71" s="14"/>
    </row>
    <row r="72" spans="2:14" s="3" customFormat="1" ht="12" customHeight="1">
      <c r="B72" s="25" t="s">
        <v>197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2:14" s="3" customFormat="1" ht="27.75" customHeight="1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2:14" s="3" customFormat="1" ht="11.25">
      <c r="B74" s="13"/>
      <c r="C74" s="13"/>
    </row>
    <row r="75" spans="2:14" s="3" customFormat="1" ht="11.25">
      <c r="B75" s="13"/>
      <c r="C75" s="13"/>
    </row>
    <row r="76" spans="2:14" s="3" customFormat="1" ht="11.25">
      <c r="B76" s="13"/>
      <c r="C76" s="13"/>
    </row>
    <row r="77" spans="2:14" s="3" customFormat="1" ht="11.25">
      <c r="B77" s="13"/>
      <c r="C77" s="13"/>
    </row>
    <row r="78" spans="2:14" s="3" customFormat="1" ht="11.25">
      <c r="B78" s="13"/>
      <c r="C78" s="13"/>
    </row>
    <row r="79" spans="2:14" s="3" customFormat="1" ht="11.25">
      <c r="B79" s="13"/>
      <c r="C79" s="13"/>
    </row>
    <row r="80" spans="2:14" s="3" customFormat="1" ht="11.25">
      <c r="B80" s="13"/>
      <c r="C80" s="13"/>
    </row>
    <row r="81" spans="2:3" s="3" customFormat="1" ht="11.25">
      <c r="B81" s="13"/>
      <c r="C81" s="13"/>
    </row>
    <row r="82" spans="2:3" s="3" customFormat="1" ht="11.25"/>
    <row r="83" spans="2:3" s="3" customFormat="1" ht="11.25"/>
    <row r="84" spans="2:3" s="3" customFormat="1" ht="11.25"/>
    <row r="85" spans="2:3" s="3" customFormat="1" ht="11.25"/>
    <row r="86" spans="2:3" s="3" customFormat="1" ht="11.25"/>
    <row r="87" spans="2:3" s="3" customFormat="1" ht="11.25"/>
    <row r="88" spans="2:3" s="3" customFormat="1" ht="11.25"/>
    <row r="89" spans="2:3" s="3" customFormat="1" ht="11.25"/>
    <row r="90" spans="2:3" s="3" customFormat="1" ht="11.25"/>
    <row r="91" spans="2:3" s="3" customFormat="1" ht="11.25"/>
    <row r="92" spans="2:3" s="3" customFormat="1" ht="11.25"/>
    <row r="93" spans="2:3" s="3" customFormat="1" ht="11.25"/>
    <row r="94" spans="2:3" s="3" customFormat="1" ht="11.25"/>
    <row r="95" spans="2:3" s="3" customFormat="1" ht="11.25"/>
    <row r="96" spans="2:3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  <row r="177" s="3" customFormat="1" ht="11.25"/>
    <row r="178" s="3" customFormat="1" ht="11.25"/>
    <row r="179" s="3" customFormat="1" ht="11.25"/>
    <row r="180" s="3" customFormat="1" ht="11.25"/>
    <row r="181" s="3" customFormat="1" ht="11.25"/>
    <row r="182" s="3" customFormat="1" ht="11.25"/>
    <row r="183" s="3" customFormat="1" ht="11.25"/>
    <row r="184" s="3" customFormat="1" ht="11.25"/>
    <row r="185" s="3" customFormat="1" ht="11.25"/>
    <row r="186" s="3" customFormat="1" ht="11.25"/>
    <row r="187" s="3" customFormat="1" ht="11.25"/>
    <row r="188" s="3" customFormat="1" ht="11.25"/>
    <row r="189" s="3" customFormat="1" ht="11.25"/>
    <row r="190" s="3" customFormat="1" ht="11.25"/>
    <row r="191" s="3" customFormat="1" ht="11.25"/>
    <row r="192" s="3" customFormat="1" ht="11.25"/>
    <row r="193" s="3" customFormat="1" ht="11.25"/>
    <row r="194" s="3" customFormat="1" ht="11.25"/>
    <row r="195" s="3" customFormat="1" ht="11.25"/>
    <row r="196" s="3" customFormat="1" ht="11.25"/>
    <row r="197" s="3" customFormat="1" ht="11.25"/>
    <row r="198" s="3" customFormat="1" ht="11.25"/>
    <row r="199" s="3" customFormat="1" ht="11.25"/>
    <row r="200" s="3" customFormat="1" ht="11.25"/>
  </sheetData>
  <sheetProtection selectLockedCells="1" selectUnlockedCells="1"/>
  <mergeCells count="21">
    <mergeCell ref="B4:L4"/>
    <mergeCell ref="B5:L5"/>
    <mergeCell ref="B6:L6"/>
    <mergeCell ref="B7:L7"/>
    <mergeCell ref="B8:C8"/>
    <mergeCell ref="E8:F8"/>
    <mergeCell ref="H8:I8"/>
    <mergeCell ref="K8:L8"/>
    <mergeCell ref="K23:L23"/>
    <mergeCell ref="H24:I24"/>
    <mergeCell ref="B28:C28"/>
    <mergeCell ref="E28:F28"/>
    <mergeCell ref="K35:L35"/>
    <mergeCell ref="B36:C36"/>
    <mergeCell ref="B72:L73"/>
    <mergeCell ref="H38:I38"/>
    <mergeCell ref="K43:L43"/>
    <mergeCell ref="H50:I50"/>
    <mergeCell ref="B53:C53"/>
    <mergeCell ref="E58:F58"/>
    <mergeCell ref="K59:L59"/>
  </mergeCells>
  <conditionalFormatting sqref="F10:F27">
    <cfRule type="cellIs" dxfId="0" priority="1" stopIfTrue="1" operator="equal">
      <formula>0</formula>
    </cfRule>
  </conditionalFormatting>
  <pageMargins left="3.9583333333333331E-2" right="3.9583333333333331E-2" top="0.55138888888888893" bottom="0.55138888888888893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Полный Прайс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</cp:lastModifiedBy>
  <dcterms:created xsi:type="dcterms:W3CDTF">2015-07-09T08:20:51Z</dcterms:created>
  <dcterms:modified xsi:type="dcterms:W3CDTF">2015-07-09T08:20:51Z</dcterms:modified>
</cp:coreProperties>
</file>